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/>
  </bookViews>
  <sheets>
    <sheet name="Tournament Data" sheetId="1" r:id="rId1"/>
  </sheets>
  <calcPr calcId="145621"/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R25" i="1"/>
  <c r="Q2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4" i="1"/>
  <c r="P24" i="1"/>
  <c r="O24" i="1"/>
  <c r="D24" i="1"/>
  <c r="G24" i="1"/>
  <c r="N24" i="1"/>
  <c r="M24" i="1"/>
  <c r="L24" i="1"/>
  <c r="K24" i="1"/>
  <c r="J24" i="1"/>
  <c r="I24" i="1"/>
  <c r="H24" i="1"/>
  <c r="F24" i="1"/>
  <c r="E24" i="1"/>
  <c r="C24" i="1"/>
  <c r="B24" i="1"/>
  <c r="R24" i="1" s="1"/>
</calcChain>
</file>

<file path=xl/sharedStrings.xml><?xml version="1.0" encoding="utf-8"?>
<sst xmlns="http://schemas.openxmlformats.org/spreadsheetml/2006/main" count="35" uniqueCount="10">
  <si>
    <t>July</t>
  </si>
  <si>
    <t>June (late)</t>
  </si>
  <si>
    <t>Place</t>
  </si>
  <si>
    <t>AVE</t>
  </si>
  <si>
    <t>No Data</t>
  </si>
  <si>
    <t>Zero fish boats</t>
  </si>
  <si>
    <t>Min</t>
  </si>
  <si>
    <t>Max</t>
  </si>
  <si>
    <t>Ave</t>
  </si>
  <si>
    <t>Canyon Ferry Reservoir Walleye Festival Top 20 Places by Weight (lbs.), 1999-2014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</si>
</sst>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right"/>
    </xf>
    <xf numFmtId="0" fontId="0" fillId="2" borderId="4" xfId="0" applyFill="1" applyBorder="1"/>
    <xf numFmtId="0" fontId="0" fillId="0" borderId="0" xfId="0" applyFont="1" applyBorder="1" applyAlignment="1">
      <alignment horizontal="right"/>
    </xf>
    <xf numFmtId="0" fontId="0" fillId="3" borderId="0" xfId="0" applyFill="1" applyBorder="1"/>
    <xf numFmtId="0" fontId="2" fillId="0" borderId="0" xfId="0" applyFont="1" applyBorder="1" applyAlignment="1">
      <alignment horizontal="center"/>
    </xf>
    <xf numFmtId="0" fontId="0" fillId="4" borderId="7" xfId="0" applyFill="1" applyBorder="1"/>
    <xf numFmtId="0" fontId="2" fillId="4" borderId="7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horizontal="right"/>
    </xf>
    <xf numFmtId="0" fontId="0" fillId="2" borderId="7" xfId="0" applyFill="1" applyBorder="1"/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3" borderId="4" xfId="0" applyFill="1" applyBorder="1"/>
    <xf numFmtId="0" fontId="0" fillId="4" borderId="6" xfId="0" applyFill="1" applyBorder="1"/>
    <xf numFmtId="0" fontId="0" fillId="2" borderId="6" xfId="0" applyFill="1" applyBorder="1"/>
    <xf numFmtId="0" fontId="0" fillId="2" borderId="9" xfId="0" applyFill="1" applyBorder="1"/>
    <xf numFmtId="0" fontId="0" fillId="0" borderId="9" xfId="0" applyBorder="1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right"/>
    </xf>
    <xf numFmtId="0" fontId="0" fillId="0" borderId="0" xfId="0" applyFill="1" applyBorder="1"/>
    <xf numFmtId="2" fontId="0" fillId="3" borderId="4" xfId="0" applyNumberFormat="1" applyFill="1" applyBorder="1"/>
    <xf numFmtId="2" fontId="0" fillId="4" borderId="6" xfId="0" applyNumberFormat="1" applyFill="1" applyBorder="1"/>
    <xf numFmtId="0" fontId="3" fillId="0" borderId="6" xfId="0" applyFont="1" applyBorder="1" applyAlignment="1">
      <alignment horizontal="right"/>
    </xf>
    <xf numFmtId="0" fontId="0" fillId="0" borderId="11" xfId="0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Canyon Ferry Reservoir</a:t>
            </a:r>
          </a:p>
          <a:p>
            <a:pPr>
              <a:defRPr/>
            </a:pPr>
            <a:r>
              <a:rPr lang="en-US"/>
              <a:t>1st, 2nd &amp; 20th Place Weight by Year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'Tournament Data'!$A$4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cat>
            <c:numRef>
              <c:f>'Tournament Data'!$B$3:$Q$3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'Tournament Data'!$B$4:$Q$4</c:f>
              <c:numCache>
                <c:formatCode>General</c:formatCode>
                <c:ptCount val="16"/>
                <c:pt idx="0">
                  <c:v>29.92</c:v>
                </c:pt>
                <c:pt idx="1">
                  <c:v>27.86</c:v>
                </c:pt>
                <c:pt idx="2">
                  <c:v>21.61</c:v>
                </c:pt>
                <c:pt idx="3">
                  <c:v>26.1</c:v>
                </c:pt>
                <c:pt idx="4">
                  <c:v>23.56</c:v>
                </c:pt>
                <c:pt idx="5">
                  <c:v>72.62</c:v>
                </c:pt>
                <c:pt idx="6">
                  <c:v>78.5</c:v>
                </c:pt>
                <c:pt idx="7">
                  <c:v>71.8</c:v>
                </c:pt>
                <c:pt idx="8">
                  <c:v>29.240000000000002</c:v>
                </c:pt>
                <c:pt idx="9">
                  <c:v>31.68</c:v>
                </c:pt>
                <c:pt idx="10">
                  <c:v>52.38</c:v>
                </c:pt>
                <c:pt idx="11">
                  <c:v>32.26</c:v>
                </c:pt>
                <c:pt idx="12">
                  <c:v>15.910000000000002</c:v>
                </c:pt>
                <c:pt idx="13">
                  <c:v>41.76</c:v>
                </c:pt>
                <c:pt idx="14">
                  <c:v>19.54</c:v>
                </c:pt>
                <c:pt idx="15">
                  <c:v>36.06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'Tournament Data'!$A$5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cat>
            <c:numRef>
              <c:f>'Tournament Data'!$B$3:$Q$3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'Tournament Data'!$B$5:$Q$5</c:f>
              <c:numCache>
                <c:formatCode>General</c:formatCode>
                <c:ptCount val="16"/>
                <c:pt idx="0">
                  <c:v>25.24</c:v>
                </c:pt>
                <c:pt idx="1">
                  <c:v>17.86</c:v>
                </c:pt>
                <c:pt idx="2">
                  <c:v>15.04</c:v>
                </c:pt>
                <c:pt idx="3">
                  <c:v>23.1</c:v>
                </c:pt>
                <c:pt idx="4">
                  <c:v>21.24</c:v>
                </c:pt>
                <c:pt idx="5">
                  <c:v>38.5</c:v>
                </c:pt>
                <c:pt idx="6">
                  <c:v>42.64</c:v>
                </c:pt>
                <c:pt idx="7">
                  <c:v>44.2</c:v>
                </c:pt>
                <c:pt idx="8">
                  <c:v>28.730000000000004</c:v>
                </c:pt>
                <c:pt idx="9">
                  <c:v>28.68</c:v>
                </c:pt>
                <c:pt idx="10">
                  <c:v>36.26</c:v>
                </c:pt>
                <c:pt idx="11">
                  <c:v>28.85</c:v>
                </c:pt>
                <c:pt idx="12">
                  <c:v>15.75</c:v>
                </c:pt>
                <c:pt idx="13">
                  <c:v>37.42</c:v>
                </c:pt>
                <c:pt idx="14">
                  <c:v>19.5</c:v>
                </c:pt>
                <c:pt idx="15">
                  <c:v>32.44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'Tournament Data'!$A$23</c:f>
              <c:strCache>
                <c:ptCount val="1"/>
                <c:pt idx="0">
                  <c:v>20</c:v>
                </c:pt>
              </c:strCache>
            </c:strRef>
          </c:tx>
          <c:marker>
            <c:symbol val="none"/>
          </c:marker>
          <c:cat>
            <c:numRef>
              <c:f>'Tournament Data'!$B$3:$Q$3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'Tournament Data'!$B$23:$Q$23</c:f>
              <c:numCache>
                <c:formatCode>General</c:formatCode>
                <c:ptCount val="16"/>
                <c:pt idx="0">
                  <c:v>14.64</c:v>
                </c:pt>
                <c:pt idx="1">
                  <c:v>6.18</c:v>
                </c:pt>
                <c:pt idx="2">
                  <c:v>0</c:v>
                </c:pt>
                <c:pt idx="3">
                  <c:v>16.420000000000002</c:v>
                </c:pt>
                <c:pt idx="4">
                  <c:v>10.98</c:v>
                </c:pt>
                <c:pt idx="5">
                  <c:v>26.28</c:v>
                </c:pt>
                <c:pt idx="6">
                  <c:v>19.579999999999998</c:v>
                </c:pt>
                <c:pt idx="7">
                  <c:v>17.399999999999999</c:v>
                </c:pt>
                <c:pt idx="8">
                  <c:v>12.379999999999999</c:v>
                </c:pt>
                <c:pt idx="9">
                  <c:v>14.12</c:v>
                </c:pt>
                <c:pt idx="10">
                  <c:v>16.700000000000003</c:v>
                </c:pt>
                <c:pt idx="11">
                  <c:v>11.08</c:v>
                </c:pt>
                <c:pt idx="12">
                  <c:v>7.0600000000000005</c:v>
                </c:pt>
                <c:pt idx="13">
                  <c:v>13.6</c:v>
                </c:pt>
                <c:pt idx="14">
                  <c:v>12.06</c:v>
                </c:pt>
                <c:pt idx="15">
                  <c:v>16.809999999999999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55968"/>
        <c:axId val="66357504"/>
      </c:lineChart>
      <c:catAx>
        <c:axId val="6635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6357504"/>
        <c:crosses val="autoZero"/>
        <c:auto val="1"/>
        <c:lblAlgn val="ctr"/>
        <c:lblOffset val="100"/>
        <c:noMultiLvlLbl val="0"/>
      </c:catAx>
      <c:valAx>
        <c:axId val="66357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6355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22413</xdr:colOff>
      <xdr:row>27</xdr:row>
      <xdr:rowOff>0</xdr:rowOff>
    </xdr:from>
    <xdr:to>
      <xdr:col>13</xdr:col>
      <xdr:colOff>560295</xdr:colOff>
      <xdr:row>45</xdr:row>
      <xdr:rowOff>112060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tabSelected="1" zoomScale="85" zoomScaleNormal="85" workbookViewId="0">
      <selection activeCell="C38" sqref="C38"/>
    </sheetView>
  </sheetViews>
  <sheetFormatPr defaultRowHeight="15" x14ac:dyDescent="0.25"/>
  <cols>
    <col min="1" max="1" width="14.7109375" bestFit="1" customWidth="1"/>
    <col min="2" max="4" width="7" bestFit="1" customWidth="1"/>
    <col min="5" max="15" width="10.42578125" bestFit="1" customWidth="1"/>
    <col min="16" max="17" width="10.42578125" customWidth="1"/>
    <col min="18" max="18" width="8.42578125" bestFit="1" customWidth="1"/>
    <col min="19" max="20" width="6" bestFit="1" customWidth="1"/>
  </cols>
  <sheetData>
    <row r="1" spans="1:20" ht="18.75" x14ac:dyDescent="0.3">
      <c r="A1" s="31" t="s">
        <v>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33"/>
      <c r="R1" s="33"/>
      <c r="S1" s="33"/>
      <c r="T1" s="34"/>
    </row>
    <row r="2" spans="1:20" x14ac:dyDescent="0.25">
      <c r="A2" s="1"/>
      <c r="B2" s="1" t="s">
        <v>0</v>
      </c>
      <c r="C2" s="2" t="s">
        <v>0</v>
      </c>
      <c r="D2" s="2" t="s">
        <v>0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1"/>
      <c r="S2" s="2"/>
      <c r="T2" s="3"/>
    </row>
    <row r="3" spans="1:20" x14ac:dyDescent="0.25">
      <c r="A3" s="13" t="s">
        <v>2</v>
      </c>
      <c r="B3" s="20">
        <v>1999</v>
      </c>
      <c r="C3" s="14">
        <v>2000</v>
      </c>
      <c r="D3" s="14">
        <v>2001</v>
      </c>
      <c r="E3" s="14">
        <v>2002</v>
      </c>
      <c r="F3" s="14">
        <v>2003</v>
      </c>
      <c r="G3" s="14">
        <v>2004</v>
      </c>
      <c r="H3" s="14">
        <v>2005</v>
      </c>
      <c r="I3" s="14">
        <v>2006</v>
      </c>
      <c r="J3" s="14">
        <v>2007</v>
      </c>
      <c r="K3" s="14">
        <v>2008</v>
      </c>
      <c r="L3" s="14">
        <v>2009</v>
      </c>
      <c r="M3" s="14">
        <v>2010</v>
      </c>
      <c r="N3" s="14">
        <v>2011</v>
      </c>
      <c r="O3" s="14">
        <v>2012</v>
      </c>
      <c r="P3" s="14">
        <v>2013</v>
      </c>
      <c r="Q3" s="14">
        <v>2014</v>
      </c>
      <c r="R3" s="17" t="s">
        <v>8</v>
      </c>
      <c r="S3" s="15" t="s">
        <v>6</v>
      </c>
      <c r="T3" s="16" t="s">
        <v>7</v>
      </c>
    </row>
    <row r="4" spans="1:20" x14ac:dyDescent="0.25">
      <c r="A4" s="5">
        <v>1</v>
      </c>
      <c r="B4" s="1">
        <v>29.92</v>
      </c>
      <c r="C4" s="2">
        <v>27.86</v>
      </c>
      <c r="D4" s="6">
        <v>21.61</v>
      </c>
      <c r="E4" s="2">
        <v>26.1</v>
      </c>
      <c r="F4" s="2">
        <v>23.56</v>
      </c>
      <c r="G4" s="6">
        <v>72.62</v>
      </c>
      <c r="H4" s="2">
        <v>78.5</v>
      </c>
      <c r="I4" s="2">
        <v>71.8</v>
      </c>
      <c r="J4" s="2">
        <v>29.240000000000002</v>
      </c>
      <c r="K4" s="2">
        <v>31.68</v>
      </c>
      <c r="L4" s="2">
        <v>52.38</v>
      </c>
      <c r="M4" s="2">
        <v>32.26</v>
      </c>
      <c r="N4" s="2">
        <v>15.910000000000002</v>
      </c>
      <c r="O4" s="2">
        <v>41.76</v>
      </c>
      <c r="P4" s="26">
        <v>19.54</v>
      </c>
      <c r="Q4" s="26">
        <v>36.06</v>
      </c>
      <c r="R4" s="27">
        <f>AVERAGE(B4:Q4)</f>
        <v>38.174999999999997</v>
      </c>
      <c r="S4" s="2">
        <f t="shared" ref="S4:S22" si="0">MIN(B4:Q4)</f>
        <v>15.910000000000002</v>
      </c>
      <c r="T4" s="3">
        <f t="shared" ref="T4:T22" si="1">MAX(B4:Q4)</f>
        <v>78.5</v>
      </c>
    </row>
    <row r="5" spans="1:20" x14ac:dyDescent="0.25">
      <c r="A5" s="5">
        <v>2</v>
      </c>
      <c r="B5" s="1">
        <v>25.24</v>
      </c>
      <c r="C5" s="2">
        <v>17.86</v>
      </c>
      <c r="D5" s="6">
        <v>15.04</v>
      </c>
      <c r="E5" s="2">
        <v>23.1</v>
      </c>
      <c r="F5" s="2">
        <v>21.24</v>
      </c>
      <c r="G5" s="6">
        <v>38.5</v>
      </c>
      <c r="H5" s="2">
        <v>42.64</v>
      </c>
      <c r="I5" s="2">
        <v>44.2</v>
      </c>
      <c r="J5" s="2">
        <v>28.730000000000004</v>
      </c>
      <c r="K5" s="2">
        <v>28.68</v>
      </c>
      <c r="L5" s="2">
        <v>36.26</v>
      </c>
      <c r="M5" s="2">
        <v>28.85</v>
      </c>
      <c r="N5" s="2">
        <v>15.75</v>
      </c>
      <c r="O5" s="2">
        <v>37.42</v>
      </c>
      <c r="P5" s="26">
        <v>19.5</v>
      </c>
      <c r="Q5" s="26">
        <v>32.44</v>
      </c>
      <c r="R5" s="27">
        <f t="shared" ref="R5:R23" si="2">AVERAGE(B5:Q5)</f>
        <v>28.465625000000003</v>
      </c>
      <c r="S5" s="2">
        <f t="shared" si="0"/>
        <v>15.04</v>
      </c>
      <c r="T5" s="3">
        <f t="shared" si="1"/>
        <v>44.2</v>
      </c>
    </row>
    <row r="6" spans="1:20" x14ac:dyDescent="0.25">
      <c r="A6" s="5">
        <v>3</v>
      </c>
      <c r="B6" s="1">
        <v>24.32</v>
      </c>
      <c r="C6" s="2">
        <v>16.100000000000001</v>
      </c>
      <c r="D6" s="6">
        <v>11.52</v>
      </c>
      <c r="E6" s="2">
        <v>20.68</v>
      </c>
      <c r="F6" s="2">
        <v>21</v>
      </c>
      <c r="G6" s="6">
        <v>38.04</v>
      </c>
      <c r="H6" s="2">
        <v>41.76</v>
      </c>
      <c r="I6" s="2">
        <v>40</v>
      </c>
      <c r="J6" s="2">
        <v>27.259999999999998</v>
      </c>
      <c r="K6" s="2">
        <v>28.42</v>
      </c>
      <c r="L6" s="2">
        <v>34.930000000000007</v>
      </c>
      <c r="M6" s="2">
        <v>27.13</v>
      </c>
      <c r="N6" s="2">
        <v>11.8</v>
      </c>
      <c r="O6" s="2">
        <v>30.54</v>
      </c>
      <c r="P6" s="26">
        <v>19</v>
      </c>
      <c r="Q6" s="26">
        <v>29.39</v>
      </c>
      <c r="R6" s="27">
        <f t="shared" si="2"/>
        <v>26.368124999999999</v>
      </c>
      <c r="S6" s="2">
        <f t="shared" si="0"/>
        <v>11.52</v>
      </c>
      <c r="T6" s="3">
        <f t="shared" si="1"/>
        <v>41.76</v>
      </c>
    </row>
    <row r="7" spans="1:20" x14ac:dyDescent="0.25">
      <c r="A7" s="5">
        <v>4</v>
      </c>
      <c r="B7" s="1">
        <v>23.54</v>
      </c>
      <c r="C7" s="2">
        <v>12.92</v>
      </c>
      <c r="D7" s="6">
        <v>11.34</v>
      </c>
      <c r="E7" s="2">
        <v>19.64</v>
      </c>
      <c r="F7" s="2">
        <v>20.52</v>
      </c>
      <c r="G7" s="6">
        <v>38.020000000000003</v>
      </c>
      <c r="H7" s="2">
        <v>30.16</v>
      </c>
      <c r="I7" s="2">
        <v>35.9</v>
      </c>
      <c r="J7" s="2">
        <v>26.67</v>
      </c>
      <c r="K7" s="2">
        <v>28.16</v>
      </c>
      <c r="L7" s="2">
        <v>34.549999999999997</v>
      </c>
      <c r="M7" s="2">
        <v>26.58</v>
      </c>
      <c r="N7" s="2">
        <v>11.11</v>
      </c>
      <c r="O7" s="2">
        <v>27.82</v>
      </c>
      <c r="P7" s="26">
        <v>17.399999999999999</v>
      </c>
      <c r="Q7" s="26">
        <v>28.31</v>
      </c>
      <c r="R7" s="27">
        <f t="shared" si="2"/>
        <v>24.539999999999996</v>
      </c>
      <c r="S7" s="2">
        <f t="shared" si="0"/>
        <v>11.11</v>
      </c>
      <c r="T7" s="3">
        <f t="shared" si="1"/>
        <v>38.020000000000003</v>
      </c>
    </row>
    <row r="8" spans="1:20" x14ac:dyDescent="0.25">
      <c r="A8" s="5">
        <v>5</v>
      </c>
      <c r="B8" s="1">
        <v>23.28</v>
      </c>
      <c r="C8" s="2">
        <v>12.56</v>
      </c>
      <c r="D8" s="6">
        <v>10.69</v>
      </c>
      <c r="E8" s="2">
        <v>19.16</v>
      </c>
      <c r="F8" s="2">
        <v>19.87</v>
      </c>
      <c r="G8" s="6">
        <v>36.119999999999997</v>
      </c>
      <c r="H8" s="2">
        <v>30</v>
      </c>
      <c r="I8" s="2">
        <v>27.3</v>
      </c>
      <c r="J8" s="2">
        <v>23.78</v>
      </c>
      <c r="K8" s="2">
        <v>27.77</v>
      </c>
      <c r="L8" s="2">
        <v>27.640000000000004</v>
      </c>
      <c r="M8" s="2">
        <v>26.49</v>
      </c>
      <c r="N8" s="2">
        <v>10.93</v>
      </c>
      <c r="O8" s="2">
        <v>26.57</v>
      </c>
      <c r="P8" s="26">
        <v>16.239999999999998</v>
      </c>
      <c r="Q8" s="26">
        <v>27.34</v>
      </c>
      <c r="R8" s="27">
        <f t="shared" si="2"/>
        <v>22.858750000000001</v>
      </c>
      <c r="S8" s="2">
        <f t="shared" si="0"/>
        <v>10.69</v>
      </c>
      <c r="T8" s="3">
        <f t="shared" si="1"/>
        <v>36.119999999999997</v>
      </c>
    </row>
    <row r="9" spans="1:20" x14ac:dyDescent="0.25">
      <c r="A9" s="5">
        <v>6</v>
      </c>
      <c r="B9" s="1">
        <v>23.26</v>
      </c>
      <c r="C9" s="2">
        <v>12.56</v>
      </c>
      <c r="D9" s="6">
        <v>10.02</v>
      </c>
      <c r="E9" s="2">
        <v>18.54</v>
      </c>
      <c r="F9" s="2">
        <v>18.93</v>
      </c>
      <c r="G9" s="6">
        <v>34.28</v>
      </c>
      <c r="H9" s="2">
        <v>29.99</v>
      </c>
      <c r="I9" s="2">
        <v>26.5</v>
      </c>
      <c r="J9" s="2">
        <v>22.96</v>
      </c>
      <c r="K9" s="2">
        <v>26.38</v>
      </c>
      <c r="L9" s="2">
        <v>23.799999999999997</v>
      </c>
      <c r="M9" s="2">
        <v>21.52</v>
      </c>
      <c r="N9" s="2">
        <v>10.48</v>
      </c>
      <c r="O9" s="2">
        <v>24.81</v>
      </c>
      <c r="P9" s="26">
        <v>15.68</v>
      </c>
      <c r="Q9" s="26">
        <v>27.16</v>
      </c>
      <c r="R9" s="27">
        <f t="shared" si="2"/>
        <v>21.679375000000004</v>
      </c>
      <c r="S9" s="2">
        <f t="shared" si="0"/>
        <v>10.02</v>
      </c>
      <c r="T9" s="3">
        <f t="shared" si="1"/>
        <v>34.28</v>
      </c>
    </row>
    <row r="10" spans="1:20" x14ac:dyDescent="0.25">
      <c r="A10" s="5">
        <v>7</v>
      </c>
      <c r="B10" s="1">
        <v>21.43</v>
      </c>
      <c r="C10" s="2">
        <v>11.54</v>
      </c>
      <c r="D10" s="6">
        <v>9.98</v>
      </c>
      <c r="E10" s="2">
        <v>18.45</v>
      </c>
      <c r="F10" s="2">
        <v>16.97</v>
      </c>
      <c r="G10" s="6">
        <v>34</v>
      </c>
      <c r="H10" s="2">
        <v>28.94</v>
      </c>
      <c r="I10" s="2">
        <v>26.2</v>
      </c>
      <c r="J10" s="2">
        <v>18.93</v>
      </c>
      <c r="K10" s="2">
        <v>25</v>
      </c>
      <c r="L10" s="2">
        <v>23.08</v>
      </c>
      <c r="M10" s="2">
        <v>19.2</v>
      </c>
      <c r="N10" s="2">
        <v>9.7800000000000011</v>
      </c>
      <c r="O10" s="2">
        <v>22.4</v>
      </c>
      <c r="P10" s="26">
        <v>15.24</v>
      </c>
      <c r="Q10" s="26">
        <v>25.73</v>
      </c>
      <c r="R10" s="27">
        <f t="shared" si="2"/>
        <v>20.429375</v>
      </c>
      <c r="S10" s="2">
        <f t="shared" si="0"/>
        <v>9.7800000000000011</v>
      </c>
      <c r="T10" s="3">
        <f t="shared" si="1"/>
        <v>34</v>
      </c>
    </row>
    <row r="11" spans="1:20" x14ac:dyDescent="0.25">
      <c r="A11" s="5">
        <v>8</v>
      </c>
      <c r="B11" s="1">
        <v>20.56</v>
      </c>
      <c r="C11" s="2">
        <v>11.32</v>
      </c>
      <c r="D11" s="6">
        <v>9.4</v>
      </c>
      <c r="E11" s="2">
        <v>18.399999999999999</v>
      </c>
      <c r="F11" s="2">
        <v>16.87</v>
      </c>
      <c r="G11" s="6">
        <v>32.979999999999997</v>
      </c>
      <c r="H11" s="2">
        <v>28.82</v>
      </c>
      <c r="I11" s="2">
        <v>25.7</v>
      </c>
      <c r="J11" s="2">
        <v>18.89</v>
      </c>
      <c r="K11" s="2">
        <v>20.88</v>
      </c>
      <c r="L11" s="2">
        <v>22.73</v>
      </c>
      <c r="M11" s="2">
        <v>18.16</v>
      </c>
      <c r="N11" s="2">
        <v>9.76</v>
      </c>
      <c r="O11" s="2">
        <v>19.510000000000002</v>
      </c>
      <c r="P11" s="26">
        <v>15.14</v>
      </c>
      <c r="Q11" s="26">
        <v>22.99</v>
      </c>
      <c r="R11" s="27">
        <f t="shared" si="2"/>
        <v>19.506874999999997</v>
      </c>
      <c r="S11" s="2">
        <f t="shared" si="0"/>
        <v>9.4</v>
      </c>
      <c r="T11" s="3">
        <f t="shared" si="1"/>
        <v>32.979999999999997</v>
      </c>
    </row>
    <row r="12" spans="1:20" x14ac:dyDescent="0.25">
      <c r="A12" s="5">
        <v>9</v>
      </c>
      <c r="B12" s="1">
        <v>18.61</v>
      </c>
      <c r="C12" s="2">
        <v>11.04</v>
      </c>
      <c r="D12" s="6">
        <v>9.36</v>
      </c>
      <c r="E12" s="2">
        <v>18.36</v>
      </c>
      <c r="F12" s="2">
        <v>16.5</v>
      </c>
      <c r="G12" s="6">
        <v>32.700000000000003</v>
      </c>
      <c r="H12" s="2">
        <v>26.7</v>
      </c>
      <c r="I12" s="2">
        <v>24</v>
      </c>
      <c r="J12" s="2">
        <v>18.62</v>
      </c>
      <c r="K12" s="2">
        <v>19.27</v>
      </c>
      <c r="L12" s="2">
        <v>22.08</v>
      </c>
      <c r="M12" s="2">
        <v>17.29</v>
      </c>
      <c r="N12" s="2">
        <v>9.59</v>
      </c>
      <c r="O12" s="2">
        <v>19.07</v>
      </c>
      <c r="P12" s="26">
        <v>15.01</v>
      </c>
      <c r="Q12" s="26">
        <v>22.84</v>
      </c>
      <c r="R12" s="27">
        <f t="shared" si="2"/>
        <v>18.814999999999998</v>
      </c>
      <c r="S12" s="2">
        <f t="shared" si="0"/>
        <v>9.36</v>
      </c>
      <c r="T12" s="3">
        <f t="shared" si="1"/>
        <v>32.700000000000003</v>
      </c>
    </row>
    <row r="13" spans="1:20" x14ac:dyDescent="0.25">
      <c r="A13" s="5">
        <v>10</v>
      </c>
      <c r="B13" s="1">
        <v>18.12</v>
      </c>
      <c r="C13" s="2">
        <v>9.14</v>
      </c>
      <c r="D13" s="6">
        <v>9.35</v>
      </c>
      <c r="E13" s="2">
        <v>18.05</v>
      </c>
      <c r="F13" s="2">
        <v>16.3</v>
      </c>
      <c r="G13" s="6">
        <v>32.36</v>
      </c>
      <c r="H13" s="2">
        <v>26.16</v>
      </c>
      <c r="I13" s="2">
        <v>23.6</v>
      </c>
      <c r="J13" s="2">
        <v>18.439999999999998</v>
      </c>
      <c r="K13" s="2">
        <v>18.43</v>
      </c>
      <c r="L13" s="2">
        <v>20.96</v>
      </c>
      <c r="M13" s="2">
        <v>17.02</v>
      </c>
      <c r="N13" s="2">
        <v>9.1000000000000014</v>
      </c>
      <c r="O13" s="2">
        <v>18.22</v>
      </c>
      <c r="P13" s="26">
        <v>14.92</v>
      </c>
      <c r="Q13" s="26">
        <v>20.86</v>
      </c>
      <c r="R13" s="27">
        <f t="shared" si="2"/>
        <v>18.189375000000002</v>
      </c>
      <c r="S13" s="2">
        <f t="shared" si="0"/>
        <v>9.1000000000000014</v>
      </c>
      <c r="T13" s="3">
        <f t="shared" si="1"/>
        <v>32.36</v>
      </c>
    </row>
    <row r="14" spans="1:20" x14ac:dyDescent="0.25">
      <c r="A14" s="5">
        <v>11</v>
      </c>
      <c r="B14" s="1">
        <v>18.11</v>
      </c>
      <c r="C14" s="2">
        <v>8.8800000000000008</v>
      </c>
      <c r="D14" s="8" t="s">
        <v>4</v>
      </c>
      <c r="E14" s="2">
        <v>18</v>
      </c>
      <c r="F14" s="2">
        <v>15.8</v>
      </c>
      <c r="G14" s="6">
        <v>30.68</v>
      </c>
      <c r="H14" s="2">
        <v>24.62</v>
      </c>
      <c r="I14" s="2">
        <v>23.2</v>
      </c>
      <c r="J14" s="2">
        <v>18.399999999999999</v>
      </c>
      <c r="K14" s="2">
        <v>17.05</v>
      </c>
      <c r="L14" s="2">
        <v>20.580000000000002</v>
      </c>
      <c r="M14" s="2">
        <v>15.32</v>
      </c>
      <c r="N14" s="2">
        <v>8.32</v>
      </c>
      <c r="O14" s="2">
        <v>17.88</v>
      </c>
      <c r="P14" s="26">
        <v>13.89</v>
      </c>
      <c r="Q14" s="26">
        <v>20.58</v>
      </c>
      <c r="R14" s="27">
        <f t="shared" si="2"/>
        <v>18.087333333333333</v>
      </c>
      <c r="S14" s="2">
        <f t="shared" si="0"/>
        <v>8.32</v>
      </c>
      <c r="T14" s="3">
        <f t="shared" si="1"/>
        <v>30.68</v>
      </c>
    </row>
    <row r="15" spans="1:20" x14ac:dyDescent="0.25">
      <c r="A15" s="5">
        <v>12</v>
      </c>
      <c r="B15" s="1">
        <v>18</v>
      </c>
      <c r="C15" s="2">
        <v>8.3000000000000007</v>
      </c>
      <c r="D15" s="8" t="s">
        <v>4</v>
      </c>
      <c r="E15" s="2">
        <v>17.940000000000001</v>
      </c>
      <c r="F15" s="2">
        <v>15.74</v>
      </c>
      <c r="G15" s="6">
        <v>30.54</v>
      </c>
      <c r="H15" s="2">
        <v>24.4</v>
      </c>
      <c r="I15" s="2">
        <v>23</v>
      </c>
      <c r="J15" s="2">
        <v>18.12</v>
      </c>
      <c r="K15" s="2">
        <v>16.96</v>
      </c>
      <c r="L15" s="2">
        <v>19.720000000000002</v>
      </c>
      <c r="M15" s="2">
        <v>15.23</v>
      </c>
      <c r="N15" s="2">
        <v>8.1199999999999992</v>
      </c>
      <c r="O15" s="2">
        <v>17.57</v>
      </c>
      <c r="P15" s="26">
        <v>13.87</v>
      </c>
      <c r="Q15" s="26">
        <v>20.059999999999999</v>
      </c>
      <c r="R15" s="27">
        <f t="shared" si="2"/>
        <v>17.838000000000001</v>
      </c>
      <c r="S15" s="2">
        <f t="shared" si="0"/>
        <v>8.1199999999999992</v>
      </c>
      <c r="T15" s="3">
        <f t="shared" si="1"/>
        <v>30.54</v>
      </c>
    </row>
    <row r="16" spans="1:20" x14ac:dyDescent="0.25">
      <c r="A16" s="5">
        <v>13</v>
      </c>
      <c r="B16" s="1">
        <v>17.66</v>
      </c>
      <c r="C16" s="2">
        <v>8.26</v>
      </c>
      <c r="D16" s="8" t="s">
        <v>4</v>
      </c>
      <c r="E16" s="2">
        <v>17.920000000000002</v>
      </c>
      <c r="F16" s="2">
        <v>15.04</v>
      </c>
      <c r="G16" s="6">
        <v>30.46</v>
      </c>
      <c r="H16" s="2">
        <v>22.96</v>
      </c>
      <c r="I16" s="2">
        <v>22.3</v>
      </c>
      <c r="J16" s="2">
        <v>14.95</v>
      </c>
      <c r="K16" s="2">
        <v>15.98</v>
      </c>
      <c r="L16" s="2">
        <v>18.91</v>
      </c>
      <c r="M16" s="2">
        <v>14.51</v>
      </c>
      <c r="N16" s="2">
        <v>8.07</v>
      </c>
      <c r="O16" s="2">
        <v>16.96</v>
      </c>
      <c r="P16" s="26">
        <v>13.58</v>
      </c>
      <c r="Q16" s="26">
        <v>19.96</v>
      </c>
      <c r="R16" s="27">
        <f t="shared" si="2"/>
        <v>17.167999999999999</v>
      </c>
      <c r="S16" s="2">
        <f t="shared" si="0"/>
        <v>8.07</v>
      </c>
      <c r="T16" s="3">
        <f t="shared" si="1"/>
        <v>30.46</v>
      </c>
    </row>
    <row r="17" spans="1:20" x14ac:dyDescent="0.25">
      <c r="A17" s="5">
        <v>14</v>
      </c>
      <c r="B17" s="1">
        <v>17.34</v>
      </c>
      <c r="C17" s="2">
        <v>8.08</v>
      </c>
      <c r="D17" s="8" t="s">
        <v>4</v>
      </c>
      <c r="E17" s="2">
        <v>17.850000000000001</v>
      </c>
      <c r="F17" s="2">
        <v>14.56</v>
      </c>
      <c r="G17" s="6">
        <v>30.02</v>
      </c>
      <c r="H17" s="2">
        <v>22.38</v>
      </c>
      <c r="I17" s="2">
        <v>21.7</v>
      </c>
      <c r="J17" s="2">
        <v>14.82</v>
      </c>
      <c r="K17" s="2">
        <v>14.71</v>
      </c>
      <c r="L17" s="2">
        <v>17.96</v>
      </c>
      <c r="M17" s="2">
        <v>13</v>
      </c>
      <c r="N17" s="2">
        <v>7.9799999999999995</v>
      </c>
      <c r="O17" s="2">
        <v>14.63</v>
      </c>
      <c r="P17" s="26">
        <v>13.5</v>
      </c>
      <c r="Q17" s="26">
        <v>19.32</v>
      </c>
      <c r="R17" s="27">
        <f t="shared" si="2"/>
        <v>16.523333333333333</v>
      </c>
      <c r="S17" s="2">
        <f t="shared" si="0"/>
        <v>7.9799999999999995</v>
      </c>
      <c r="T17" s="3">
        <f t="shared" si="1"/>
        <v>30.02</v>
      </c>
    </row>
    <row r="18" spans="1:20" x14ac:dyDescent="0.25">
      <c r="A18" s="5">
        <v>15</v>
      </c>
      <c r="B18" s="1">
        <v>16.7</v>
      </c>
      <c r="C18" s="2">
        <v>8.06</v>
      </c>
      <c r="D18" s="8" t="s">
        <v>4</v>
      </c>
      <c r="E18" s="2">
        <v>17.79</v>
      </c>
      <c r="F18" s="2">
        <v>14.1</v>
      </c>
      <c r="G18" s="6">
        <v>28.02</v>
      </c>
      <c r="H18" s="2">
        <v>22.11</v>
      </c>
      <c r="I18" s="2">
        <v>20.6</v>
      </c>
      <c r="J18" s="2">
        <v>13.84</v>
      </c>
      <c r="K18" s="2">
        <v>14.67</v>
      </c>
      <c r="L18" s="2">
        <v>17.62</v>
      </c>
      <c r="M18" s="2">
        <v>12.16</v>
      </c>
      <c r="N18" s="2">
        <v>7.95</v>
      </c>
      <c r="O18" s="2">
        <v>14.59</v>
      </c>
      <c r="P18" s="26">
        <v>12.68</v>
      </c>
      <c r="Q18" s="26">
        <v>18.98</v>
      </c>
      <c r="R18" s="27">
        <f t="shared" si="2"/>
        <v>15.991333333333332</v>
      </c>
      <c r="S18" s="2">
        <f t="shared" si="0"/>
        <v>7.95</v>
      </c>
      <c r="T18" s="3">
        <f t="shared" si="1"/>
        <v>28.02</v>
      </c>
    </row>
    <row r="19" spans="1:20" x14ac:dyDescent="0.25">
      <c r="A19" s="5">
        <v>16</v>
      </c>
      <c r="B19" s="1">
        <v>15.3</v>
      </c>
      <c r="C19" s="2">
        <v>7.98</v>
      </c>
      <c r="D19" s="8" t="s">
        <v>4</v>
      </c>
      <c r="E19" s="2">
        <v>16.8</v>
      </c>
      <c r="F19" s="2">
        <v>14.01</v>
      </c>
      <c r="G19" s="6">
        <v>27.76</v>
      </c>
      <c r="H19" s="2">
        <v>21.56</v>
      </c>
      <c r="I19" s="2">
        <v>19.899999999999999</v>
      </c>
      <c r="J19" s="2">
        <v>13.440000000000001</v>
      </c>
      <c r="K19" s="2">
        <v>14.65</v>
      </c>
      <c r="L19" s="2">
        <v>17.54</v>
      </c>
      <c r="M19" s="2">
        <v>11.66</v>
      </c>
      <c r="N19" s="2">
        <v>7.92</v>
      </c>
      <c r="O19" s="2">
        <v>13.9</v>
      </c>
      <c r="P19" s="26">
        <v>12.36</v>
      </c>
      <c r="Q19" s="26">
        <v>18.760000000000002</v>
      </c>
      <c r="R19" s="27">
        <f t="shared" si="2"/>
        <v>15.569333333333331</v>
      </c>
      <c r="S19" s="2">
        <f t="shared" si="0"/>
        <v>7.92</v>
      </c>
      <c r="T19" s="3">
        <f t="shared" si="1"/>
        <v>27.76</v>
      </c>
    </row>
    <row r="20" spans="1:20" x14ac:dyDescent="0.25">
      <c r="A20" s="5">
        <v>17</v>
      </c>
      <c r="B20" s="1">
        <v>15.02</v>
      </c>
      <c r="C20" s="2">
        <v>7.52</v>
      </c>
      <c r="D20" s="8" t="s">
        <v>4</v>
      </c>
      <c r="E20" s="2">
        <v>16.72</v>
      </c>
      <c r="F20" s="2">
        <v>12.38</v>
      </c>
      <c r="G20" s="6">
        <v>26.94</v>
      </c>
      <c r="H20" s="2">
        <v>20.63</v>
      </c>
      <c r="I20" s="2">
        <v>19.399999999999999</v>
      </c>
      <c r="J20" s="2">
        <v>13.4</v>
      </c>
      <c r="K20" s="2">
        <v>14.51</v>
      </c>
      <c r="L20" s="2">
        <v>17.259999999999998</v>
      </c>
      <c r="M20" s="2">
        <v>11.31</v>
      </c>
      <c r="N20" s="2">
        <v>7.92</v>
      </c>
      <c r="O20" s="2">
        <v>13.96</v>
      </c>
      <c r="P20" s="26">
        <v>12.14</v>
      </c>
      <c r="Q20" s="26">
        <v>18.63</v>
      </c>
      <c r="R20" s="27">
        <f t="shared" si="2"/>
        <v>15.182666666666664</v>
      </c>
      <c r="S20" s="2">
        <f t="shared" si="0"/>
        <v>7.52</v>
      </c>
      <c r="T20" s="3">
        <f t="shared" si="1"/>
        <v>26.94</v>
      </c>
    </row>
    <row r="21" spans="1:20" x14ac:dyDescent="0.25">
      <c r="A21" s="5">
        <v>18</v>
      </c>
      <c r="B21" s="1">
        <v>14.88</v>
      </c>
      <c r="C21" s="2">
        <v>7.44</v>
      </c>
      <c r="D21" s="8" t="s">
        <v>4</v>
      </c>
      <c r="E21" s="2">
        <v>16.66</v>
      </c>
      <c r="F21" s="2">
        <v>11.52</v>
      </c>
      <c r="G21" s="6">
        <v>26.66</v>
      </c>
      <c r="H21" s="2">
        <v>20.38</v>
      </c>
      <c r="I21" s="2">
        <v>19.100000000000001</v>
      </c>
      <c r="J21" s="2">
        <v>12.999999999999998</v>
      </c>
      <c r="K21" s="2">
        <v>14.41</v>
      </c>
      <c r="L21" s="2">
        <v>17.14</v>
      </c>
      <c r="M21" s="2">
        <v>11.28</v>
      </c>
      <c r="N21" s="2">
        <v>7.7800000000000011</v>
      </c>
      <c r="O21" s="2">
        <v>13.9</v>
      </c>
      <c r="P21" s="26">
        <v>12.12</v>
      </c>
      <c r="Q21" s="26">
        <v>17.57</v>
      </c>
      <c r="R21" s="27">
        <f t="shared" si="2"/>
        <v>14.922666666666666</v>
      </c>
      <c r="S21" s="2">
        <f t="shared" si="0"/>
        <v>7.44</v>
      </c>
      <c r="T21" s="3">
        <f t="shared" si="1"/>
        <v>26.66</v>
      </c>
    </row>
    <row r="22" spans="1:20" x14ac:dyDescent="0.25">
      <c r="A22" s="5">
        <v>19</v>
      </c>
      <c r="B22" s="1">
        <v>14.73</v>
      </c>
      <c r="C22" s="2">
        <v>7.44</v>
      </c>
      <c r="D22" s="8" t="s">
        <v>4</v>
      </c>
      <c r="E22" s="2">
        <v>16.489999999999998</v>
      </c>
      <c r="F22" s="2">
        <v>11.36</v>
      </c>
      <c r="G22" s="6">
        <v>26.32</v>
      </c>
      <c r="H22" s="2">
        <v>20.3</v>
      </c>
      <c r="I22" s="2">
        <v>17.600000000000001</v>
      </c>
      <c r="J22" s="2">
        <v>12.97</v>
      </c>
      <c r="K22" s="2">
        <v>14.2</v>
      </c>
      <c r="L22" s="2">
        <v>16.8</v>
      </c>
      <c r="M22" s="2">
        <v>11.24</v>
      </c>
      <c r="N22" s="2">
        <v>7.7400000000000011</v>
      </c>
      <c r="O22" s="2">
        <v>13.71</v>
      </c>
      <c r="P22" s="26">
        <v>12.11</v>
      </c>
      <c r="Q22" s="26">
        <v>16.88</v>
      </c>
      <c r="R22" s="27">
        <f t="shared" si="2"/>
        <v>14.659333333333336</v>
      </c>
      <c r="S22" s="2">
        <f t="shared" si="0"/>
        <v>7.44</v>
      </c>
      <c r="T22" s="3">
        <f t="shared" si="1"/>
        <v>26.32</v>
      </c>
    </row>
    <row r="23" spans="1:20" ht="15.75" thickBot="1" x14ac:dyDescent="0.3">
      <c r="A23" s="21">
        <v>20</v>
      </c>
      <c r="B23" s="22">
        <v>14.64</v>
      </c>
      <c r="C23" s="23">
        <v>6.18</v>
      </c>
      <c r="D23" s="24" t="s">
        <v>4</v>
      </c>
      <c r="E23" s="23">
        <v>16.420000000000002</v>
      </c>
      <c r="F23" s="23">
        <v>10.98</v>
      </c>
      <c r="G23" s="25">
        <v>26.28</v>
      </c>
      <c r="H23" s="23">
        <v>19.579999999999998</v>
      </c>
      <c r="I23" s="23">
        <v>17.399999999999999</v>
      </c>
      <c r="J23" s="23">
        <v>12.379999999999999</v>
      </c>
      <c r="K23" s="23">
        <v>14.12</v>
      </c>
      <c r="L23" s="23">
        <v>16.700000000000003</v>
      </c>
      <c r="M23" s="23">
        <v>11.08</v>
      </c>
      <c r="N23" s="23">
        <v>7.0600000000000005</v>
      </c>
      <c r="O23" s="23">
        <v>13.6</v>
      </c>
      <c r="P23" s="23">
        <v>12.06</v>
      </c>
      <c r="Q23" s="30">
        <v>16.809999999999999</v>
      </c>
      <c r="R23" s="27">
        <f t="shared" si="2"/>
        <v>14.352666666666668</v>
      </c>
      <c r="S23" s="2">
        <f>MIN(B23:Q23)</f>
        <v>6.18</v>
      </c>
      <c r="T23" s="3">
        <f>MAX(B23:Q23)</f>
        <v>26.28</v>
      </c>
    </row>
    <row r="24" spans="1:20" x14ac:dyDescent="0.25">
      <c r="A24" s="4" t="s">
        <v>3</v>
      </c>
      <c r="B24" s="18">
        <f>AVERAGE(B4:B23)</f>
        <v>19.532999999999998</v>
      </c>
      <c r="C24" s="7">
        <f>AVERAGE(C4:C23)</f>
        <v>11.052</v>
      </c>
      <c r="D24" s="7">
        <f>AVERAGE(D4:D23)</f>
        <v>11.831</v>
      </c>
      <c r="E24" s="7">
        <f t="shared" ref="E24:G24" si="3">AVERAGE(E4:E23)</f>
        <v>18.653500000000008</v>
      </c>
      <c r="F24" s="7">
        <f t="shared" si="3"/>
        <v>16.362500000000004</v>
      </c>
      <c r="G24" s="7">
        <f t="shared" si="3"/>
        <v>33.665000000000006</v>
      </c>
      <c r="H24" s="7">
        <f t="shared" ref="H24:N24" si="4">AVERAGE(H4:H23)</f>
        <v>29.1295</v>
      </c>
      <c r="I24" s="7">
        <f t="shared" si="4"/>
        <v>27.47</v>
      </c>
      <c r="J24" s="7">
        <f t="shared" si="4"/>
        <v>18.942</v>
      </c>
      <c r="K24" s="7">
        <f t="shared" si="4"/>
        <v>20.296500000000002</v>
      </c>
      <c r="L24" s="7">
        <f t="shared" si="4"/>
        <v>23.931999999999999</v>
      </c>
      <c r="M24" s="7">
        <f t="shared" si="4"/>
        <v>18.064500000000002</v>
      </c>
      <c r="N24" s="7">
        <f t="shared" si="4"/>
        <v>9.6534999999999975</v>
      </c>
      <c r="O24" s="7">
        <f>AVERAGE(O4:O23)</f>
        <v>20.940999999999995</v>
      </c>
      <c r="P24" s="7">
        <f>AVERAGE(P4:P23)</f>
        <v>14.798999999999998</v>
      </c>
      <c r="Q24" s="7">
        <f>AVERAGE(Q4:Q23)</f>
        <v>23.033499999999997</v>
      </c>
      <c r="R24" s="27">
        <f>AVERAGE(B24:Q24)</f>
        <v>19.83490625</v>
      </c>
      <c r="S24" s="2"/>
      <c r="T24" s="3"/>
    </row>
    <row r="25" spans="1:20" x14ac:dyDescent="0.25">
      <c r="A25" s="29" t="s">
        <v>5</v>
      </c>
      <c r="B25" s="19">
        <v>24</v>
      </c>
      <c r="C25" s="10" t="s">
        <v>4</v>
      </c>
      <c r="D25" s="10" t="s">
        <v>4</v>
      </c>
      <c r="E25" s="9">
        <v>36</v>
      </c>
      <c r="F25" s="9">
        <v>25</v>
      </c>
      <c r="G25" s="9">
        <v>5</v>
      </c>
      <c r="H25" s="9">
        <v>14</v>
      </c>
      <c r="I25" s="9">
        <v>2</v>
      </c>
      <c r="J25" s="9">
        <v>22</v>
      </c>
      <c r="K25" s="9">
        <v>48</v>
      </c>
      <c r="L25" s="9">
        <v>16</v>
      </c>
      <c r="M25" s="9">
        <v>8</v>
      </c>
      <c r="N25" s="9">
        <v>29</v>
      </c>
      <c r="O25" s="9">
        <v>13</v>
      </c>
      <c r="P25" s="9">
        <v>8</v>
      </c>
      <c r="Q25" s="9">
        <v>4</v>
      </c>
      <c r="R25" s="28">
        <f>AVERAGE(B25:Q25)</f>
        <v>18.142857142857142</v>
      </c>
      <c r="S25" s="11"/>
      <c r="T25" s="12"/>
    </row>
  </sheetData>
  <mergeCells count="1">
    <mergeCell ref="A1:T1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Tournament Data</vt:lpstr>
    </vt:vector>
  </TitlesOfParts>
  <Company>State of Montana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CF4977</dc:creator>
  <cp:lastModifiedBy>David J Sedlock</cp:lastModifiedBy>
  <cp:lastPrinted>2014-07-07T20:48:38Z</cp:lastPrinted>
  <dcterms:created xsi:type="dcterms:W3CDTF">2012-06-27T20:43:50Z</dcterms:created>
  <dcterms:modified xsi:type="dcterms:W3CDTF">2014-08-08T18:51:16Z</dcterms:modified>
</cp:coreProperties>
</file>